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RANTS PROGRAM\2019-2020 Grants Program\Final Award\Public\"/>
    </mc:Choice>
  </mc:AlternateContent>
  <xr:revisionPtr revIDLastSave="0" documentId="13_ncr:1_{9A19CED8-E70E-4C61-874F-13D4D4068F6C}" xr6:coauthVersionLast="45" xr6:coauthVersionMax="45" xr10:uidLastSave="{00000000-0000-0000-0000-000000000000}"/>
  <bookViews>
    <workbookView xWindow="2910" yWindow="2910" windowWidth="15390" windowHeight="9533" xr2:uid="{16748F55-950A-4C71-8BE1-C3B5FB9854C9}"/>
  </bookViews>
  <sheets>
    <sheet name="Planning" sheetId="1" r:id="rId1"/>
  </sheets>
  <definedNames>
    <definedName name="_xlnm.Print_Titles" localSheetId="0">Planning!$1:$1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H4" i="1" s="1"/>
  <c r="H5" i="1" s="1"/>
  <c r="H6" i="1" s="1"/>
  <c r="H7" i="1" s="1"/>
  <c r="H8" i="1" s="1"/>
  <c r="H9" i="1" s="1"/>
  <c r="H10" i="1" s="1"/>
  <c r="H11" i="1" s="1"/>
  <c r="H12" i="1" s="1"/>
  <c r="F13" i="1"/>
  <c r="G13" i="1"/>
  <c r="H13" i="1"/>
</calcChain>
</file>

<file path=xl/sharedStrings.xml><?xml version="1.0" encoding="utf-8"?>
<sst xmlns="http://schemas.openxmlformats.org/spreadsheetml/2006/main" count="39" uniqueCount="35">
  <si>
    <t>TOTALS</t>
  </si>
  <si>
    <t>G19-01-01-P01</t>
  </si>
  <si>
    <t>Planning - Williams Hill</t>
  </si>
  <si>
    <t>BLM - Central Coast Field Office</t>
  </si>
  <si>
    <t>G19-02-16-P01</t>
  </si>
  <si>
    <t>SFMU Facility and Trail Classification Planning</t>
  </si>
  <si>
    <t>USFS - Shasta-Trinity National Forest</t>
  </si>
  <si>
    <t>G19-03-78-P01</t>
  </si>
  <si>
    <t>Planning - Humbug Road Reconstruction</t>
  </si>
  <si>
    <t>Plumas County Public Works</t>
  </si>
  <si>
    <t>G19-02-17-P01</t>
  </si>
  <si>
    <t>Red Mountain Toilet Planning</t>
  </si>
  <si>
    <t>USFS - Sierra National Forest</t>
  </si>
  <si>
    <t>G19-02-15-P01</t>
  </si>
  <si>
    <t>Planning</t>
  </si>
  <si>
    <t>USFS - Sequoia National Forest</t>
  </si>
  <si>
    <t>G19-02-05-P01</t>
  </si>
  <si>
    <t>USFS - Inyo National Forest</t>
  </si>
  <si>
    <t>G19-02-02-P01</t>
  </si>
  <si>
    <t>South Planning</t>
  </si>
  <si>
    <t>USFS - Cleveland National Forest</t>
  </si>
  <si>
    <t>G19-03-84-P01</t>
  </si>
  <si>
    <t>Plumas County</t>
  </si>
  <si>
    <t>G19-01-17-P01</t>
  </si>
  <si>
    <t>BLM - Ukiah Field Office</t>
  </si>
  <si>
    <t>G19-02-01-P01</t>
  </si>
  <si>
    <t>USFS - Angeles National Forest</t>
  </si>
  <si>
    <t>Balance</t>
  </si>
  <si>
    <t>Amount Awarded</t>
  </si>
  <si>
    <t>Amount Requested</t>
  </si>
  <si>
    <t>Total Project Score</t>
  </si>
  <si>
    <t>Project Number</t>
  </si>
  <si>
    <t>Project Title</t>
  </si>
  <si>
    <t>Applicant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</si>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</sst>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64" fontId="5" fillId="0" borderId="1" xfId="1" applyNumberFormat="1" applyFont="1" applyFill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164" fontId="6" fillId="2" borderId="2" xfId="1" applyNumberFormat="1" applyFont="1" applyFill="1" applyBorder="1" applyAlignment="1">
      <alignment vertical="top"/>
    </xf>
    <xf numFmtId="164" fontId="6" fillId="2" borderId="2" xfId="0" applyNumberFormat="1" applyFont="1" applyFill="1" applyBorder="1" applyAlignment="1">
      <alignment vertical="top"/>
    </xf>
    <xf numFmtId="2" fontId="6" fillId="2" borderId="2" xfId="0" applyNumberFormat="1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 wrapText="1"/>
    </xf>
    <xf numFmtId="164" fontId="6" fillId="0" borderId="3" xfId="1" applyNumberFormat="1" applyFont="1" applyFill="1" applyBorder="1" applyAlignment="1">
      <alignment vertical="top"/>
    </xf>
    <xf numFmtId="164" fontId="6" fillId="0" borderId="3" xfId="0" applyNumberFormat="1" applyFont="1" applyBorder="1" applyAlignment="1">
      <alignment vertical="top"/>
    </xf>
    <xf numFmtId="2" fontId="6" fillId="0" borderId="3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164" fontId="6" fillId="2" borderId="3" xfId="1" applyNumberFormat="1" applyFont="1" applyFill="1" applyBorder="1" applyAlignment="1">
      <alignment vertical="top"/>
    </xf>
    <xf numFmtId="164" fontId="6" fillId="2" borderId="3" xfId="0" applyNumberFormat="1" applyFont="1" applyFill="1" applyBorder="1" applyAlignment="1">
      <alignment vertical="top"/>
    </xf>
    <xf numFmtId="2" fontId="6" fillId="2" borderId="3" xfId="0" applyNumberFormat="1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left" vertical="top" wrapText="1"/>
    </xf>
    <xf numFmtId="164" fontId="7" fillId="0" borderId="3" xfId="1" applyNumberFormat="1" applyFont="1" applyBorder="1"/>
    <xf numFmtId="164" fontId="2" fillId="0" borderId="0" xfId="0" applyNumberFormat="1" applyFont="1"/>
    <xf numFmtId="0" fontId="8" fillId="3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D76BD-C60A-416C-A002-5C5F6C425B5F}">
  <dimension ref="A1:H14"/>
  <sheetViews>
    <sheetView tabSelected="1" zoomScaleNormal="100" workbookViewId="0">
      <selection activeCell="D5" sqref="D5"/>
    </sheetView>
  </sheetViews>
  <sheetFormatPr defaultColWidth="2.86328125" defaultRowHeight="10.15" x14ac:dyDescent="0.3"/>
  <cols>
    <col min="1" max="1" width="4.3984375" style="3" customWidth="1"/>
    <col min="2" max="2" width="20.1328125" style="1" customWidth="1"/>
    <col min="3" max="3" width="25" style="1" customWidth="1"/>
    <col min="4" max="4" width="12.73046875" style="1" customWidth="1"/>
    <col min="5" max="5" width="6.3984375" style="2" customWidth="1"/>
    <col min="6" max="6" width="10.59765625" style="2" customWidth="1"/>
    <col min="7" max="8" width="13.59765625" style="2" customWidth="1"/>
    <col min="9" max="16384" width="2.86328125" style="1"/>
  </cols>
  <sheetData>
    <row r="1" spans="1:8" ht="30.4" x14ac:dyDescent="0.3">
      <c r="A1" s="30" t="s">
        <v>34</v>
      </c>
      <c r="B1" s="30" t="s">
        <v>33</v>
      </c>
      <c r="C1" s="30" t="s">
        <v>32</v>
      </c>
      <c r="D1" s="30" t="s">
        <v>31</v>
      </c>
      <c r="E1" s="30" t="s">
        <v>30</v>
      </c>
      <c r="F1" s="30" t="s">
        <v>29</v>
      </c>
      <c r="G1" s="30" t="s">
        <v>28</v>
      </c>
      <c r="H1" s="30" t="s">
        <v>27</v>
      </c>
    </row>
    <row r="2" spans="1:8" x14ac:dyDescent="0.3">
      <c r="F2" s="29"/>
      <c r="G2" s="29"/>
      <c r="H2" s="28">
        <v>1800000</v>
      </c>
    </row>
    <row r="3" spans="1:8" ht="20.25" x14ac:dyDescent="0.3">
      <c r="A3" s="21">
        <v>1</v>
      </c>
      <c r="B3" s="22" t="s">
        <v>26</v>
      </c>
      <c r="C3" s="22" t="s">
        <v>14</v>
      </c>
      <c r="D3" s="21" t="s">
        <v>25</v>
      </c>
      <c r="E3" s="20">
        <v>61.085999999999999</v>
      </c>
      <c r="F3" s="19">
        <v>70000</v>
      </c>
      <c r="G3" s="18">
        <v>70000</v>
      </c>
      <c r="H3" s="18">
        <f t="shared" ref="H3:H12" si="0">SUM(H2-G3)</f>
        <v>1730000</v>
      </c>
    </row>
    <row r="4" spans="1:8" x14ac:dyDescent="0.3">
      <c r="A4" s="26">
        <v>2</v>
      </c>
      <c r="B4" s="27" t="s">
        <v>24</v>
      </c>
      <c r="C4" s="27" t="s">
        <v>14</v>
      </c>
      <c r="D4" s="26" t="s">
        <v>23</v>
      </c>
      <c r="E4" s="25">
        <v>56.109000000000002</v>
      </c>
      <c r="F4" s="24">
        <v>94723</v>
      </c>
      <c r="G4" s="23">
        <v>94723</v>
      </c>
      <c r="H4" s="23">
        <f t="shared" si="0"/>
        <v>1635277</v>
      </c>
    </row>
    <row r="5" spans="1:8" x14ac:dyDescent="0.3">
      <c r="A5" s="21">
        <v>3</v>
      </c>
      <c r="B5" s="22" t="s">
        <v>22</v>
      </c>
      <c r="C5" s="22" t="s">
        <v>14</v>
      </c>
      <c r="D5" s="21" t="s">
        <v>21</v>
      </c>
      <c r="E5" s="20">
        <v>55.204000000000001</v>
      </c>
      <c r="F5" s="19">
        <v>108047</v>
      </c>
      <c r="G5" s="18">
        <v>108047</v>
      </c>
      <c r="H5" s="18">
        <f t="shared" si="0"/>
        <v>1527230</v>
      </c>
    </row>
    <row r="6" spans="1:8" ht="20.25" x14ac:dyDescent="0.3">
      <c r="A6" s="26">
        <v>4</v>
      </c>
      <c r="B6" s="27" t="s">
        <v>20</v>
      </c>
      <c r="C6" s="27" t="s">
        <v>19</v>
      </c>
      <c r="D6" s="26" t="s">
        <v>18</v>
      </c>
      <c r="E6" s="25">
        <v>54.750999999999998</v>
      </c>
      <c r="F6" s="24">
        <v>51708</v>
      </c>
      <c r="G6" s="23">
        <v>51708</v>
      </c>
      <c r="H6" s="23">
        <f t="shared" si="0"/>
        <v>1475522</v>
      </c>
    </row>
    <row r="7" spans="1:8" x14ac:dyDescent="0.3">
      <c r="A7" s="21">
        <v>5</v>
      </c>
      <c r="B7" s="22" t="s">
        <v>17</v>
      </c>
      <c r="C7" s="22" t="s">
        <v>14</v>
      </c>
      <c r="D7" s="21" t="s">
        <v>16</v>
      </c>
      <c r="E7" s="20">
        <v>52.036000000000001</v>
      </c>
      <c r="F7" s="19">
        <v>350000</v>
      </c>
      <c r="G7" s="18">
        <v>350000</v>
      </c>
      <c r="H7" s="18">
        <f t="shared" si="0"/>
        <v>1125522</v>
      </c>
    </row>
    <row r="8" spans="1:8" ht="20.25" x14ac:dyDescent="0.3">
      <c r="A8" s="26">
        <v>6</v>
      </c>
      <c r="B8" s="27" t="s">
        <v>15</v>
      </c>
      <c r="C8" s="27" t="s">
        <v>14</v>
      </c>
      <c r="D8" s="26" t="s">
        <v>13</v>
      </c>
      <c r="E8" s="25">
        <v>51.131</v>
      </c>
      <c r="F8" s="24">
        <v>370917</v>
      </c>
      <c r="G8" s="23">
        <v>370917</v>
      </c>
      <c r="H8" s="23">
        <f t="shared" si="0"/>
        <v>754605</v>
      </c>
    </row>
    <row r="9" spans="1:8" x14ac:dyDescent="0.3">
      <c r="A9" s="21">
        <v>7</v>
      </c>
      <c r="B9" s="22" t="s">
        <v>12</v>
      </c>
      <c r="C9" s="22" t="s">
        <v>11</v>
      </c>
      <c r="D9" s="21" t="s">
        <v>10</v>
      </c>
      <c r="E9" s="20">
        <v>44.795999999999999</v>
      </c>
      <c r="F9" s="19">
        <v>13227</v>
      </c>
      <c r="G9" s="18">
        <v>13227</v>
      </c>
      <c r="H9" s="18">
        <f t="shared" si="0"/>
        <v>741378</v>
      </c>
    </row>
    <row r="10" spans="1:8" ht="20.25" x14ac:dyDescent="0.3">
      <c r="A10" s="26">
        <v>8</v>
      </c>
      <c r="B10" s="27" t="s">
        <v>9</v>
      </c>
      <c r="C10" s="27" t="s">
        <v>8</v>
      </c>
      <c r="D10" s="26" t="s">
        <v>7</v>
      </c>
      <c r="E10" s="25">
        <v>38.914000000000001</v>
      </c>
      <c r="F10" s="24">
        <v>29291</v>
      </c>
      <c r="G10" s="23">
        <v>29291</v>
      </c>
      <c r="H10" s="23">
        <f t="shared" si="0"/>
        <v>712087</v>
      </c>
    </row>
    <row r="11" spans="1:8" ht="20.25" x14ac:dyDescent="0.3">
      <c r="A11" s="21">
        <v>9</v>
      </c>
      <c r="B11" s="22" t="s">
        <v>6</v>
      </c>
      <c r="C11" s="22" t="s">
        <v>5</v>
      </c>
      <c r="D11" s="21" t="s">
        <v>4</v>
      </c>
      <c r="E11" s="20">
        <v>38.009</v>
      </c>
      <c r="F11" s="19">
        <v>125000</v>
      </c>
      <c r="G11" s="18">
        <v>125000</v>
      </c>
      <c r="H11" s="18">
        <f t="shared" si="0"/>
        <v>587087</v>
      </c>
    </row>
    <row r="12" spans="1:8" ht="20.65" thickBot="1" x14ac:dyDescent="0.35">
      <c r="A12" s="16">
        <v>10</v>
      </c>
      <c r="B12" s="17" t="s">
        <v>3</v>
      </c>
      <c r="C12" s="17" t="s">
        <v>2</v>
      </c>
      <c r="D12" s="16" t="s">
        <v>1</v>
      </c>
      <c r="E12" s="15">
        <v>29.411999999999999</v>
      </c>
      <c r="F12" s="14">
        <v>105775</v>
      </c>
      <c r="G12" s="13">
        <v>105775</v>
      </c>
      <c r="H12" s="13">
        <f t="shared" si="0"/>
        <v>481312</v>
      </c>
    </row>
    <row r="13" spans="1:8" x14ac:dyDescent="0.3">
      <c r="A13" s="12"/>
      <c r="B13" s="11"/>
      <c r="C13" s="10" t="s">
        <v>0</v>
      </c>
      <c r="D13" s="9"/>
      <c r="E13" s="8"/>
      <c r="F13" s="7">
        <f>SUM(F3:F12)</f>
        <v>1318688</v>
      </c>
      <c r="G13" s="6">
        <f>SUM(G3:G12)</f>
        <v>1318688</v>
      </c>
      <c r="H13" s="6">
        <f>SUM(H2-G13)</f>
        <v>481312</v>
      </c>
    </row>
    <row r="14" spans="1:8" ht="12.75" x14ac:dyDescent="0.35">
      <c r="A14" s="5"/>
      <c r="B14" s="4"/>
      <c r="C14" s="4"/>
      <c r="D14" s="4"/>
      <c r="E14" s="4"/>
      <c r="F14" s="4"/>
      <c r="G14" s="4"/>
      <c r="H14" s="4"/>
    </row>
  </sheetData>
  <printOptions horizontalCentered="1"/>
  <pageMargins left="0.25" right="0.25" top="1" bottom="1" header="0.25" footer="0.5"/>
  <pageSetup orientation="landscape" verticalDpi="0" r:id="rId1"/>
  <headerFooter>
    <oddHeader>&amp;C&amp;"-,Bold"Final Awards
2019/2020 Grants and Cooperative Agreement
Planning Projects</oddHead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Planning</vt:lpstr>
      <vt:lpstr>Planning!Print_Titles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Bates, Daniel@Parks</dc:creator>
  <cp:lastModifiedBy>Bates, Daniel@Parks</cp:lastModifiedBy>
  <dcterms:created xsi:type="dcterms:W3CDTF">2020-09-23T22:16:34Z</dcterms:created>
  <dcterms:modified xsi:type="dcterms:W3CDTF">2020-09-24T02:58:32Z</dcterms:modified>
</cp:coreProperties>
</file>